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99" activeTab="4"/>
  </bookViews>
  <sheets>
    <sheet name="Anexo 6A Docs del Mueble" sheetId="1" r:id="rId1"/>
    <sheet name="Anexo 6B Experiencia" sheetId="2" r:id="rId2"/>
    <sheet name="Anexo 7 Maq y Eq" sheetId="3" r:id="rId3"/>
    <sheet name="Anexo 8A Resumen" sheetId="4" r:id="rId4"/>
    <sheet name="Anexo 8B Oferta Económica" sheetId="5" r:id="rId5"/>
  </sheets>
  <definedNames>
    <definedName name="_xlnm.Print_Area" localSheetId="0">'Anexo 6A Docs del Mueble'!$B$2:$F$23</definedName>
    <definedName name="_xlnm.Print_Area" localSheetId="1">'Anexo 6B Experiencia'!$B$2:$J$29</definedName>
    <definedName name="_xlnm.Print_Area" localSheetId="2">'Anexo 7 Maq y Eq'!$B$2:$F$21</definedName>
    <definedName name="_xlnm.Print_Area" localSheetId="3">'Anexo 8A Resumen'!$A$2:$F$42</definedName>
    <definedName name="_xlnm.Print_Area" localSheetId="4">'Anexo 8B Oferta Económica'!$B$3:$H$35</definedName>
  </definedNames>
  <calcPr fullCalcOnLoad="1"/>
</workbook>
</file>

<file path=xl/sharedStrings.xml><?xml version="1.0" encoding="utf-8"?>
<sst xmlns="http://schemas.openxmlformats.org/spreadsheetml/2006/main" count="200" uniqueCount="138">
  <si>
    <t>Documentos</t>
  </si>
  <si>
    <t>Ítem</t>
  </si>
  <si>
    <t xml:space="preserve"> (Mueble Ofertado)</t>
  </si>
  <si>
    <t>IVA</t>
  </si>
  <si>
    <t>%</t>
  </si>
  <si>
    <t>$</t>
  </si>
  <si>
    <t>Fecha:</t>
  </si>
  <si>
    <t>Razón Social de la parte del Consorcio o Unión Temporal</t>
  </si>
  <si>
    <t>Página ______ de ______</t>
  </si>
  <si>
    <t>REQUISITO TÉCNICO MÍNIMO: DOCUMENTOS DEL MUEBLE</t>
  </si>
  <si>
    <t>(Indicar con una “x” cada documento que Usted está anexando), según el Grupo de Mueble que está ofertando.</t>
  </si>
  <si>
    <t>Ficha Técnica de Cada Ítem (Mueble)</t>
  </si>
  <si>
    <t>Ficha Técnica de los Materiales</t>
  </si>
  <si>
    <t>Ficha Técnica de los Herrajes y Componentes</t>
  </si>
  <si>
    <t>Certificación de Ensayos</t>
  </si>
  <si>
    <t>Garantías por Calidad, Materiales, Herrajes y Componentes Utilizados</t>
  </si>
  <si>
    <t>Nota: La omisión de este documento no será causal de rechazo. La omisión de los documentos sí.</t>
  </si>
  <si>
    <t>No.</t>
  </si>
  <si>
    <t xml:space="preserve">NOMBRE </t>
  </si>
  <si>
    <t>CONTRATANTE</t>
  </si>
  <si>
    <t xml:space="preserve">OBJETO </t>
  </si>
  <si>
    <t>DEL CONTRATO</t>
  </si>
  <si>
    <t>FECHA DE</t>
  </si>
  <si>
    <t xml:space="preserve">VALOR </t>
  </si>
  <si>
    <t>% DEL VALOR</t>
  </si>
  <si>
    <t>TERMINACIÓN</t>
  </si>
  <si>
    <t>(DD-MM-AA)</t>
  </si>
  <si>
    <t>I, C, UT</t>
  </si>
  <si>
    <t>A</t>
  </si>
  <si>
    <t>B</t>
  </si>
  <si>
    <t>A x B</t>
  </si>
  <si>
    <t>1 </t>
  </si>
  <si>
    <t>Σ =</t>
  </si>
  <si>
    <t>Grupo de Mueble</t>
  </si>
  <si>
    <t>Requisito</t>
  </si>
  <si>
    <t>En caso de Consorcio o Unión Temporal, cada uno de los integrantes deberá diligenciar el Formulario por separado.</t>
  </si>
  <si>
    <t>Nombre Representante legal:</t>
  </si>
  <si>
    <t>C.C.:</t>
  </si>
  <si>
    <t>de</t>
  </si>
  <si>
    <t>Tipo</t>
  </si>
  <si>
    <t>Proceso que hace</t>
  </si>
  <si>
    <t>Fecha de fabricación de la maquinaria</t>
  </si>
  <si>
    <t>OFERTA ECONÓMICA: RESUMEN</t>
  </si>
  <si>
    <t>Firma Representante Legal</t>
  </si>
  <si>
    <t>ANEXO 8A</t>
  </si>
  <si>
    <t>CAPACIDAD PRODUCTIVA: MAQUINARIA Y EQUIPO</t>
  </si>
  <si>
    <t>El Oferente deberá llenar la Tabla a continuación, indicando la maquinaria y equipo con la que cuenta</t>
  </si>
  <si>
    <t>Indicar la maquinaria y equipo con la que cuenta, según el Grupo de Mueble que está ofertando.</t>
  </si>
  <si>
    <t>Maquinaria y Equipo</t>
  </si>
  <si>
    <t>Nombre</t>
  </si>
  <si>
    <t>ANEXO 6A</t>
  </si>
  <si>
    <t>ANEXO 6B</t>
  </si>
  <si>
    <t>Subtotal Costo Directo</t>
  </si>
  <si>
    <t>Descuento</t>
  </si>
  <si>
    <t>Total Costo Directo</t>
  </si>
  <si>
    <t>TOTAL GRUPO 1</t>
  </si>
  <si>
    <t>TOTAL GRUPO 2</t>
  </si>
  <si>
    <t>TOTAL GRUPO 3</t>
  </si>
  <si>
    <t xml:space="preserve"> </t>
  </si>
  <si>
    <t>El Oferente deberá diligenciar la Tabla a continuación, indicando con una equis “x” los documentos que está anexando. El formato de presentación de las Fichas Técnicas del Ítem, de los materiales y las certificaciones de ensayos son discrecionarios de cada Oferente.</t>
  </si>
  <si>
    <t>El Oferente deberá diligenciar  la Tabla a continuación, relacionando la información de los contratos. Igualmente deberá anexar copia de los soportes: actas de liquidación o certificados de recibo .</t>
  </si>
  <si>
    <t>Nota: cada casilla deberá estar diligenciada, dado que estos documentos son requisito mínimo para participar.</t>
  </si>
  <si>
    <t>ANEXO 7</t>
  </si>
  <si>
    <r>
      <t>REQUISITO TÉCNICO MÍNIMO: EXPERIENCIA</t>
    </r>
    <r>
      <rPr>
        <i/>
        <sz val="9"/>
        <color indexed="8"/>
        <rFont val="Arial"/>
        <family val="2"/>
      </rPr>
      <t xml:space="preserve"> </t>
    </r>
  </si>
  <si>
    <t>1.          </t>
  </si>
  <si>
    <t>2.          </t>
  </si>
  <si>
    <r>
      <t>FORMA DE EJECUCIÓN</t>
    </r>
    <r>
      <rPr>
        <b/>
        <vertAlign val="superscript"/>
        <sz val="9"/>
        <color indexed="8"/>
        <rFont val="Arial"/>
        <family val="2"/>
      </rPr>
      <t xml:space="preserve"> </t>
    </r>
  </si>
  <si>
    <r>
      <t> </t>
    </r>
    <r>
      <rPr>
        <b/>
        <sz val="9"/>
        <color indexed="8"/>
        <rFont val="Arial"/>
        <family val="2"/>
      </rPr>
      <t>CONSORCIO O UNIÓN TEMPORAL:</t>
    </r>
  </si>
  <si>
    <r>
      <t>INICIACIÓN</t>
    </r>
    <r>
      <rPr>
        <b/>
        <vertAlign val="superscript"/>
        <sz val="9"/>
        <color indexed="8"/>
        <rFont val="Arial"/>
        <family val="2"/>
      </rPr>
      <t xml:space="preserve"> </t>
    </r>
  </si>
  <si>
    <t>Haber fabricado, suministrado e instalado mobiliario para bibliotecas, auditorios, centros educativos, oficinas o similar en los últimos cinco (5) años, contados a partir de la fecha de cierre de la Invitación Pública hacia atrás. La suma de máximo tres (3) contratos deberá ser igual o superior al presupuesto asignado para éste rubro.</t>
  </si>
  <si>
    <t>UNIVERSIDAD NACIONAL DE COLOMBIA</t>
  </si>
  <si>
    <t>AMOBLAMIENTO EDIFICIO 401 FACULTAD DE INGENIERIA</t>
  </si>
  <si>
    <t>No. Item</t>
  </si>
  <si>
    <t>Cod- Item</t>
  </si>
  <si>
    <t>Elemento</t>
  </si>
  <si>
    <t>Unidad</t>
  </si>
  <si>
    <t>Cantidad</t>
  </si>
  <si>
    <t>Valor Unitario</t>
  </si>
  <si>
    <t>Valor Total</t>
  </si>
  <si>
    <t>1.1</t>
  </si>
  <si>
    <t>Un</t>
  </si>
  <si>
    <t>1.2</t>
  </si>
  <si>
    <t>1.3</t>
  </si>
  <si>
    <t>1.4</t>
  </si>
  <si>
    <t>SUBTOTAL</t>
  </si>
  <si>
    <t>2.1</t>
  </si>
  <si>
    <t>S-01</t>
  </si>
  <si>
    <t>Silla estudiante</t>
  </si>
  <si>
    <t>3.1</t>
  </si>
  <si>
    <t>D-05</t>
  </si>
  <si>
    <t>Mesa de centro</t>
  </si>
  <si>
    <t>D-06</t>
  </si>
  <si>
    <t>Mesa auxiliar</t>
  </si>
  <si>
    <t>M-07</t>
  </si>
  <si>
    <t>Mesa de juntas (14p)</t>
  </si>
  <si>
    <t>E-01</t>
  </si>
  <si>
    <t>M-05</t>
  </si>
  <si>
    <t>Mesa de juntas (8 personas)</t>
  </si>
  <si>
    <t>D-02</t>
  </si>
  <si>
    <t>E-05</t>
  </si>
  <si>
    <t>Escritorio modular (4 p.)</t>
  </si>
  <si>
    <t>M-08</t>
  </si>
  <si>
    <t>Mesa de reunion (3p)</t>
  </si>
  <si>
    <t>M-09</t>
  </si>
  <si>
    <t>Mesa modular</t>
  </si>
  <si>
    <t>E-02</t>
  </si>
  <si>
    <t xml:space="preserve">Escritorio </t>
  </si>
  <si>
    <t>M-06</t>
  </si>
  <si>
    <t>Mesa de juntas (6 p.)</t>
  </si>
  <si>
    <t>E-04</t>
  </si>
  <si>
    <t>Escritorio Secretaria</t>
  </si>
  <si>
    <t>E-03</t>
  </si>
  <si>
    <t>E-06</t>
  </si>
  <si>
    <t>Escritorio (4 puestos)</t>
  </si>
  <si>
    <t>IVA 16%</t>
  </si>
  <si>
    <t>Total</t>
  </si>
  <si>
    <t>PRESUPUETO GENERAL</t>
  </si>
  <si>
    <t>ANEXO 8B OFERTA ECONOMICA DETALLADA</t>
  </si>
  <si>
    <t>Escritorio</t>
  </si>
  <si>
    <t>TOTAL CON IVA (16%)</t>
  </si>
  <si>
    <t>Razón Social del Oferente (Invitacion Publica 003-2014)</t>
  </si>
  <si>
    <t>Grupo 1:
 Mesas</t>
  </si>
  <si>
    <t>Grupo 2:  
Mesas Especiales</t>
  </si>
  <si>
    <t>Grupo 3: 
Sillas</t>
  </si>
  <si>
    <t>Razón Social del Oferente                    (Invitacion Publica 003-2014)</t>
  </si>
  <si>
    <t>1.5</t>
  </si>
  <si>
    <t>1.6</t>
  </si>
  <si>
    <t>1.7</t>
  </si>
  <si>
    <t>1.8</t>
  </si>
  <si>
    <t>1.9</t>
  </si>
  <si>
    <t>2.2</t>
  </si>
  <si>
    <t>2.3</t>
  </si>
  <si>
    <t>2.4</t>
  </si>
  <si>
    <t>2.5</t>
  </si>
  <si>
    <t>NOVIEMBRE DE 2014</t>
  </si>
  <si>
    <t>1.  MESAS (Grupo 1)</t>
  </si>
  <si>
    <t>2. MESAS ESPECIALES  (Grupo 2)</t>
  </si>
  <si>
    <t>3. SILLAS  (Grupo 3)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</si>
</sst>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\ #,##0.00"/>
    <numFmt numFmtId="187" formatCode="&quot;$&quot;\ #,##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-240A]d&quot; de &quot;mmmm&quot; de &quot;yyyy;@"/>
    <numFmt numFmtId="193" formatCode="_ * #,##0.0_ ;_ * \-#,##0.0_ ;_ * &quot;-&quot;??_ ;_ @_ "/>
    <numFmt numFmtId="194" formatCode="#,##0.000000"/>
    <numFmt numFmtId="195" formatCode="#,##0.00000"/>
    <numFmt numFmtId="196" formatCode="#,##0.0000"/>
    <numFmt numFmtId="197" formatCode="#,##0.000"/>
    <numFmt numFmtId="198" formatCode="&quot;$&quot;#,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0"/>
      <color indexed="8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9"/>
      <name val="Arial"/>
      <family val="2"/>
    </font>
    <font>
      <i/>
      <sz val="9"/>
      <color indexed="9"/>
      <name val="Arial"/>
      <family val="2"/>
    </font>
    <font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Browallia New"/>
      <family val="2"/>
    </font>
    <font>
      <sz val="11"/>
      <color indexed="8"/>
      <name val="Browallia New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Browallia New"/>
      <family val="2"/>
    </font>
    <font>
      <sz val="11"/>
      <color theme="1"/>
      <name val="Browallia New"/>
      <family val="2"/>
    </font>
    <font>
      <b/>
      <sz val="9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23" fillId="23" borderId="0" applyNumberFormat="0" applyBorder="0" applyAlignment="0" applyProtection="0"/>
    <xf numFmtId="0" fontId="34" fillId="24" borderId="1" applyNumberFormat="0" applyAlignment="0" applyProtection="0"/>
    <xf numFmtId="0" fontId="35" fillId="2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7" borderId="1" applyNumberFormat="0" applyAlignment="0" applyProtection="0"/>
    <xf numFmtId="0" fontId="39" fillId="0" borderId="6" applyNumberFormat="0" applyFill="0" applyAlignment="0" applyProtection="0"/>
    <xf numFmtId="0" fontId="40" fillId="28" borderId="0" applyNumberFormat="0" applyBorder="0" applyAlignment="0" applyProtection="0"/>
    <xf numFmtId="0" fontId="1" fillId="29" borderId="7" applyNumberFormat="0" applyFont="0" applyAlignment="0" applyProtection="0"/>
    <xf numFmtId="0" fontId="41" fillId="24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10" fillId="0" borderId="0" xfId="0" applyFont="1" applyAlignment="1">
      <alignment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 horizontal="center" vertical="center" wrapText="1"/>
    </xf>
    <xf numFmtId="0" fontId="44" fillId="24" borderId="13" xfId="0" applyFont="1" applyFill="1" applyBorder="1" applyAlignment="1">
      <alignment vertical="center" wrapText="1"/>
    </xf>
    <xf numFmtId="0" fontId="9" fillId="3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30" borderId="10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vertical="center" wrapText="1"/>
    </xf>
    <xf numFmtId="0" fontId="8" fillId="0" borderId="0" xfId="0" applyFont="1" applyAlignment="1">
      <alignment horizontal="justify" wrapText="1"/>
    </xf>
    <xf numFmtId="0" fontId="44" fillId="0" borderId="0" xfId="0" applyFont="1" applyAlignment="1">
      <alignment wrapText="1"/>
    </xf>
    <xf numFmtId="0" fontId="8" fillId="0" borderId="0" xfId="0" applyFont="1" applyAlignment="1">
      <alignment horizontal="justify"/>
    </xf>
    <xf numFmtId="0" fontId="44" fillId="0" borderId="0" xfId="0" applyFont="1" applyAlignment="1">
      <alignment/>
    </xf>
    <xf numFmtId="2" fontId="8" fillId="0" borderId="0" xfId="0" applyNumberFormat="1" applyFont="1" applyFill="1" applyAlignment="1">
      <alignment/>
    </xf>
    <xf numFmtId="4" fontId="44" fillId="0" borderId="0" xfId="0" applyNumberFormat="1" applyFont="1" applyFill="1" applyBorder="1" applyAlignment="1">
      <alignment horizontal="center"/>
    </xf>
    <xf numFmtId="4" fontId="44" fillId="0" borderId="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4" fontId="44" fillId="0" borderId="0" xfId="0" applyNumberFormat="1" applyFont="1" applyAlignment="1">
      <alignment/>
    </xf>
    <xf numFmtId="3" fontId="44" fillId="0" borderId="0" xfId="0" applyNumberFormat="1" applyFont="1" applyFill="1" applyBorder="1" applyAlignment="1">
      <alignment horizontal="center"/>
    </xf>
    <xf numFmtId="4" fontId="44" fillId="0" borderId="0" xfId="0" applyNumberFormat="1" applyFont="1" applyFill="1" applyAlignment="1">
      <alignment/>
    </xf>
    <xf numFmtId="3" fontId="9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left" wrapText="1"/>
    </xf>
    <xf numFmtId="0" fontId="13" fillId="31" borderId="0" xfId="0" applyFont="1" applyFill="1" applyAlignment="1">
      <alignment horizontal="left"/>
    </xf>
    <xf numFmtId="4" fontId="13" fillId="31" borderId="0" xfId="0" applyNumberFormat="1" applyFont="1" applyFill="1" applyBorder="1" applyAlignment="1">
      <alignment horizontal="left" wrapText="1"/>
    </xf>
    <xf numFmtId="3" fontId="44" fillId="0" borderId="0" xfId="0" applyNumberFormat="1" applyFont="1" applyAlignment="1">
      <alignment horizontal="center"/>
    </xf>
    <xf numFmtId="3" fontId="14" fillId="0" borderId="0" xfId="0" applyNumberFormat="1" applyFont="1" applyBorder="1" applyAlignment="1">
      <alignment horizontal="center"/>
    </xf>
    <xf numFmtId="4" fontId="15" fillId="31" borderId="0" xfId="0" applyNumberFormat="1" applyFont="1" applyFill="1" applyBorder="1" applyAlignment="1">
      <alignment horizontal="left" wrapText="1"/>
    </xf>
    <xf numFmtId="4" fontId="15" fillId="0" borderId="0" xfId="0" applyNumberFormat="1" applyFont="1" applyAlignment="1">
      <alignment/>
    </xf>
    <xf numFmtId="0" fontId="44" fillId="0" borderId="0" xfId="0" applyFont="1" applyBorder="1" applyAlignment="1">
      <alignment vertical="center" wrapText="1"/>
    </xf>
    <xf numFmtId="0" fontId="45" fillId="0" borderId="16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4" fillId="0" borderId="17" xfId="0" applyFont="1" applyFill="1" applyBorder="1" applyAlignment="1">
      <alignment/>
    </xf>
    <xf numFmtId="0" fontId="45" fillId="0" borderId="18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/>
    </xf>
    <xf numFmtId="0" fontId="45" fillId="0" borderId="21" xfId="0" applyFont="1" applyFill="1" applyBorder="1" applyAlignment="1">
      <alignment horizontal="center"/>
    </xf>
    <xf numFmtId="186" fontId="44" fillId="0" borderId="10" xfId="0" applyNumberFormat="1" applyFont="1" applyFill="1" applyBorder="1" applyAlignment="1">
      <alignment horizontal="right"/>
    </xf>
    <xf numFmtId="44" fontId="44" fillId="0" borderId="17" xfId="44" applyNumberFormat="1" applyFont="1" applyFill="1" applyBorder="1" applyAlignment="1">
      <alignment/>
    </xf>
    <xf numFmtId="186" fontId="44" fillId="0" borderId="10" xfId="0" applyNumberFormat="1" applyFont="1" applyFill="1" applyBorder="1" applyAlignment="1">
      <alignment/>
    </xf>
    <xf numFmtId="0" fontId="45" fillId="0" borderId="22" xfId="0" applyFont="1" applyFill="1" applyBorder="1" applyAlignment="1">
      <alignment horizontal="center"/>
    </xf>
    <xf numFmtId="0" fontId="44" fillId="0" borderId="23" xfId="0" applyFont="1" applyFill="1" applyBorder="1" applyAlignment="1">
      <alignment horizontal="center"/>
    </xf>
    <xf numFmtId="0" fontId="44" fillId="0" borderId="23" xfId="0" applyFont="1" applyFill="1" applyBorder="1" applyAlignment="1">
      <alignment/>
    </xf>
    <xf numFmtId="44" fontId="45" fillId="0" borderId="24" xfId="44" applyNumberFormat="1" applyFont="1" applyFill="1" applyBorder="1" applyAlignment="1">
      <alignment/>
    </xf>
    <xf numFmtId="0" fontId="44" fillId="0" borderId="20" xfId="0" applyFont="1" applyFill="1" applyBorder="1" applyAlignment="1">
      <alignment horizontal="center"/>
    </xf>
    <xf numFmtId="186" fontId="44" fillId="0" borderId="20" xfId="0" applyNumberFormat="1" applyFont="1" applyFill="1" applyBorder="1" applyAlignment="1">
      <alignment/>
    </xf>
    <xf numFmtId="44" fontId="44" fillId="0" borderId="21" xfId="44" applyNumberFormat="1" applyFont="1" applyFill="1" applyBorder="1" applyAlignment="1">
      <alignment/>
    </xf>
    <xf numFmtId="0" fontId="44" fillId="0" borderId="25" xfId="0" applyFont="1" applyFill="1" applyBorder="1" applyAlignment="1">
      <alignment horizontal="center"/>
    </xf>
    <xf numFmtId="0" fontId="44" fillId="0" borderId="26" xfId="0" applyFont="1" applyFill="1" applyBorder="1" applyAlignment="1">
      <alignment/>
    </xf>
    <xf numFmtId="0" fontId="44" fillId="0" borderId="27" xfId="0" applyFont="1" applyFill="1" applyBorder="1" applyAlignment="1">
      <alignment horizontal="center"/>
    </xf>
    <xf numFmtId="0" fontId="45" fillId="0" borderId="28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186" fontId="45" fillId="0" borderId="29" xfId="0" applyNumberFormat="1" applyFont="1" applyFill="1" applyBorder="1" applyAlignment="1">
      <alignment/>
    </xf>
    <xf numFmtId="44" fontId="45" fillId="0" borderId="30" xfId="44" applyNumberFormat="1" applyFont="1" applyFill="1" applyBorder="1" applyAlignment="1">
      <alignment/>
    </xf>
    <xf numFmtId="0" fontId="45" fillId="0" borderId="31" xfId="0" applyFont="1" applyFill="1" applyBorder="1" applyAlignment="1">
      <alignment horizontal="center"/>
    </xf>
    <xf numFmtId="186" fontId="45" fillId="0" borderId="32" xfId="0" applyNumberFormat="1" applyFont="1" applyFill="1" applyBorder="1" applyAlignment="1">
      <alignment/>
    </xf>
    <xf numFmtId="44" fontId="45" fillId="0" borderId="33" xfId="44" applyNumberFormat="1" applyFont="1" applyFill="1" applyBorder="1" applyAlignment="1">
      <alignment/>
    </xf>
    <xf numFmtId="0" fontId="45" fillId="0" borderId="34" xfId="0" applyFont="1" applyFill="1" applyBorder="1" applyAlignment="1">
      <alignment/>
    </xf>
    <xf numFmtId="44" fontId="45" fillId="0" borderId="21" xfId="44" applyNumberFormat="1" applyFont="1" applyFill="1" applyBorder="1" applyAlignment="1">
      <alignment/>
    </xf>
    <xf numFmtId="0" fontId="45" fillId="0" borderId="16" xfId="0" applyFont="1" applyFill="1" applyBorder="1" applyAlignment="1">
      <alignment/>
    </xf>
    <xf numFmtId="44" fontId="45" fillId="0" borderId="17" xfId="44" applyNumberFormat="1" applyFont="1" applyFill="1" applyBorder="1" applyAlignment="1">
      <alignment/>
    </xf>
    <xf numFmtId="0" fontId="45" fillId="0" borderId="35" xfId="0" applyFont="1" applyFill="1" applyBorder="1" applyAlignment="1">
      <alignment/>
    </xf>
    <xf numFmtId="0" fontId="44" fillId="0" borderId="36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186" fontId="46" fillId="0" borderId="2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7" fillId="0" borderId="0" xfId="0" applyFont="1" applyFill="1" applyBorder="1" applyAlignment="1">
      <alignment wrapText="1"/>
    </xf>
    <xf numFmtId="170" fontId="47" fillId="0" borderId="0" xfId="44" applyFont="1" applyFill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8" fillId="0" borderId="0" xfId="0" applyFont="1" applyAlignment="1">
      <alignment horizontal="justify" wrapText="1"/>
    </xf>
    <xf numFmtId="0" fontId="10" fillId="0" borderId="14" xfId="0" applyFont="1" applyBorder="1" applyAlignment="1">
      <alignment horizontal="justify" vertical="top" wrapText="1"/>
    </xf>
    <xf numFmtId="0" fontId="10" fillId="2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10" fillId="0" borderId="10" xfId="0" applyFont="1" applyBorder="1" applyAlignment="1">
      <alignment horizontal="justify" vertical="top" wrapText="1"/>
    </xf>
    <xf numFmtId="4" fontId="10" fillId="0" borderId="40" xfId="0" applyNumberFormat="1" applyFont="1" applyBorder="1" applyAlignment="1">
      <alignment horizontal="center"/>
    </xf>
    <xf numFmtId="4" fontId="10" fillId="0" borderId="41" xfId="0" applyNumberFormat="1" applyFont="1" applyBorder="1" applyAlignment="1">
      <alignment horizontal="center"/>
    </xf>
    <xf numFmtId="4" fontId="10" fillId="0" borderId="42" xfId="0" applyNumberFormat="1" applyFont="1" applyBorder="1" applyAlignment="1">
      <alignment horizontal="center"/>
    </xf>
    <xf numFmtId="0" fontId="10" fillId="0" borderId="37" xfId="0" applyFont="1" applyBorder="1" applyAlignment="1">
      <alignment horizontal="left" vertical="top" wrapText="1"/>
    </xf>
    <xf numFmtId="0" fontId="10" fillId="0" borderId="38" xfId="0" applyFont="1" applyBorder="1" applyAlignment="1">
      <alignment horizontal="left" vertical="top" wrapText="1"/>
    </xf>
    <xf numFmtId="0" fontId="10" fillId="0" borderId="39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wrapText="1"/>
    </xf>
    <xf numFmtId="186" fontId="46" fillId="0" borderId="20" xfId="0" applyNumberFormat="1" applyFont="1" applyFill="1" applyBorder="1" applyAlignment="1">
      <alignment horizontal="center"/>
    </xf>
    <xf numFmtId="186" fontId="46" fillId="0" borderId="21" xfId="0" applyNumberFormat="1" applyFont="1" applyFill="1" applyBorder="1" applyAlignment="1">
      <alignment horizontal="center"/>
    </xf>
    <xf numFmtId="0" fontId="45" fillId="0" borderId="43" xfId="0" applyFont="1" applyFill="1" applyBorder="1" applyAlignment="1">
      <alignment horizontal="left"/>
    </xf>
    <xf numFmtId="0" fontId="45" fillId="0" borderId="44" xfId="0" applyFont="1" applyFill="1" applyBorder="1" applyAlignment="1">
      <alignment horizontal="left"/>
    </xf>
    <xf numFmtId="0" fontId="45" fillId="0" borderId="45" xfId="0" applyFont="1" applyFill="1" applyBorder="1" applyAlignment="1">
      <alignment horizontal="left"/>
    </xf>
    <xf numFmtId="0" fontId="45" fillId="0" borderId="34" xfId="0" applyFont="1" applyFill="1" applyBorder="1" applyAlignment="1">
      <alignment horizontal="left"/>
    </xf>
    <xf numFmtId="0" fontId="45" fillId="0" borderId="20" xfId="0" applyFont="1" applyFill="1" applyBorder="1" applyAlignment="1">
      <alignment horizontal="left"/>
    </xf>
    <xf numFmtId="0" fontId="45" fillId="0" borderId="46" xfId="0" applyFont="1" applyFill="1" applyBorder="1" applyAlignment="1">
      <alignment horizontal="center"/>
    </xf>
    <xf numFmtId="0" fontId="45" fillId="0" borderId="47" xfId="0" applyFont="1" applyFill="1" applyBorder="1" applyAlignment="1">
      <alignment horizontal="center"/>
    </xf>
    <xf numFmtId="0" fontId="45" fillId="0" borderId="30" xfId="0" applyFont="1" applyFill="1" applyBorder="1" applyAlignment="1">
      <alignment horizontal="center"/>
    </xf>
    <xf numFmtId="0" fontId="45" fillId="0" borderId="48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49" xfId="0" applyFont="1" applyFill="1" applyBorder="1" applyAlignment="1">
      <alignment horizontal="center"/>
    </xf>
    <xf numFmtId="0" fontId="44" fillId="0" borderId="48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49" xfId="0" applyFont="1" applyFill="1" applyBorder="1" applyAlignment="1">
      <alignment horizontal="center"/>
    </xf>
    <xf numFmtId="17" fontId="44" fillId="0" borderId="48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37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44" fillId="0" borderId="0" xfId="0" applyFont="1" applyFill="1" applyAlignment="1">
      <alignment vertical="center" wrapText="1"/>
    </xf>
    <xf numFmtId="0" fontId="44" fillId="0" borderId="10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3"/>
  <sheetViews>
    <sheetView zoomScalePageLayoutView="0" workbookViewId="0" topLeftCell="A10">
      <selection activeCell="B23" sqref="B23:F23"/>
    </sheetView>
  </sheetViews>
  <sheetFormatPr defaultColWidth="11.00390625" defaultRowHeight="15"/>
  <cols>
    <col min="1" max="1" width="11.00390625" style="1" customWidth="1"/>
    <col min="2" max="2" width="5.57421875" style="1" customWidth="1"/>
    <col min="3" max="3" width="21.140625" style="1" customWidth="1"/>
    <col min="4" max="4" width="18.00390625" style="1" customWidth="1"/>
    <col min="5" max="5" width="17.28125" style="1" customWidth="1"/>
    <col min="6" max="6" width="19.8515625" style="1" customWidth="1"/>
    <col min="7" max="16384" width="11.00390625" style="1" customWidth="1"/>
  </cols>
  <sheetData>
    <row r="2" spans="2:6" ht="15">
      <c r="B2" s="92" t="s">
        <v>50</v>
      </c>
      <c r="C2" s="92"/>
      <c r="D2" s="92"/>
      <c r="E2" s="92"/>
      <c r="F2" s="92"/>
    </row>
    <row r="3" spans="2:6" ht="15">
      <c r="B3" s="92" t="s">
        <v>9</v>
      </c>
      <c r="C3" s="92"/>
      <c r="D3" s="92"/>
      <c r="E3" s="92"/>
      <c r="F3" s="92"/>
    </row>
    <row r="4" spans="2:6" ht="15">
      <c r="B4" s="5"/>
      <c r="C4" s="6"/>
      <c r="D4" s="6"/>
      <c r="E4" s="6"/>
      <c r="F4" s="6"/>
    </row>
    <row r="5" spans="2:6" ht="51" customHeight="1">
      <c r="B5" s="91" t="s">
        <v>59</v>
      </c>
      <c r="C5" s="91"/>
      <c r="D5" s="91"/>
      <c r="E5" s="91"/>
      <c r="F5" s="91"/>
    </row>
    <row r="6" spans="2:6" ht="15">
      <c r="B6" s="3"/>
      <c r="C6" s="6"/>
      <c r="D6" s="6"/>
      <c r="E6" s="6"/>
      <c r="F6" s="6"/>
    </row>
    <row r="7" spans="2:6" s="132" customFormat="1" ht="24" customHeight="1">
      <c r="B7" s="128" t="s">
        <v>120</v>
      </c>
      <c r="C7" s="128"/>
      <c r="D7" s="129"/>
      <c r="E7" s="130"/>
      <c r="F7" s="131" t="s">
        <v>6</v>
      </c>
    </row>
    <row r="8" spans="2:6" s="132" customFormat="1" ht="27.75" customHeight="1">
      <c r="B8" s="128" t="s">
        <v>7</v>
      </c>
      <c r="C8" s="128"/>
      <c r="D8" s="129"/>
      <c r="E8" s="130"/>
      <c r="F8" s="131" t="s">
        <v>8</v>
      </c>
    </row>
    <row r="9" spans="2:6" ht="15">
      <c r="B9" s="3"/>
      <c r="C9" s="6"/>
      <c r="D9" s="6"/>
      <c r="E9" s="6"/>
      <c r="F9" s="6"/>
    </row>
    <row r="10" spans="2:6" ht="31.5" customHeight="1">
      <c r="B10" s="93" t="s">
        <v>10</v>
      </c>
      <c r="C10" s="93"/>
      <c r="D10" s="93"/>
      <c r="E10" s="93"/>
      <c r="F10" s="93"/>
    </row>
    <row r="11" spans="2:6" ht="23.25" customHeight="1">
      <c r="B11" s="93" t="s">
        <v>61</v>
      </c>
      <c r="C11" s="93"/>
      <c r="D11" s="93"/>
      <c r="E11" s="93"/>
      <c r="F11" s="93"/>
    </row>
    <row r="12" spans="2:6" ht="15">
      <c r="B12" s="3"/>
      <c r="C12" s="6"/>
      <c r="D12" s="6"/>
      <c r="E12" s="6"/>
      <c r="F12" s="6"/>
    </row>
    <row r="13" spans="2:6" ht="15" customHeight="1">
      <c r="B13" s="94"/>
      <c r="C13" s="94" t="s">
        <v>0</v>
      </c>
      <c r="D13" s="94" t="s">
        <v>1</v>
      </c>
      <c r="E13" s="94"/>
      <c r="F13" s="94"/>
    </row>
    <row r="14" spans="2:6" ht="15">
      <c r="B14" s="94"/>
      <c r="C14" s="94"/>
      <c r="D14" s="94" t="s">
        <v>2</v>
      </c>
      <c r="E14" s="94"/>
      <c r="F14" s="94"/>
    </row>
    <row r="15" spans="2:6" ht="44.25" customHeight="1">
      <c r="B15" s="94"/>
      <c r="C15" s="94"/>
      <c r="D15" s="8" t="s">
        <v>121</v>
      </c>
      <c r="E15" s="8" t="s">
        <v>122</v>
      </c>
      <c r="F15" s="8" t="s">
        <v>123</v>
      </c>
    </row>
    <row r="16" spans="2:6" ht="39" customHeight="1">
      <c r="B16" s="8">
        <v>1</v>
      </c>
      <c r="C16" s="9" t="s">
        <v>11</v>
      </c>
      <c r="D16" s="8"/>
      <c r="E16" s="8"/>
      <c r="F16" s="8"/>
    </row>
    <row r="17" spans="2:6" ht="33" customHeight="1">
      <c r="B17" s="8">
        <v>2</v>
      </c>
      <c r="C17" s="9" t="s">
        <v>12</v>
      </c>
      <c r="D17" s="8"/>
      <c r="E17" s="8"/>
      <c r="F17" s="8"/>
    </row>
    <row r="18" spans="2:6" ht="40.5" customHeight="1">
      <c r="B18" s="8">
        <v>3</v>
      </c>
      <c r="C18" s="9" t="s">
        <v>13</v>
      </c>
      <c r="D18" s="8"/>
      <c r="E18" s="8"/>
      <c r="F18" s="8"/>
    </row>
    <row r="19" spans="2:6" ht="35.25" customHeight="1">
      <c r="B19" s="8">
        <v>4</v>
      </c>
      <c r="C19" s="9" t="s">
        <v>14</v>
      </c>
      <c r="D19" s="8"/>
      <c r="E19" s="8"/>
      <c r="F19" s="8"/>
    </row>
    <row r="20" spans="2:6" ht="44.25" customHeight="1">
      <c r="B20" s="8">
        <v>5</v>
      </c>
      <c r="C20" s="9" t="s">
        <v>15</v>
      </c>
      <c r="D20" s="8"/>
      <c r="E20" s="8"/>
      <c r="F20" s="8"/>
    </row>
    <row r="21" spans="2:6" ht="15">
      <c r="B21" s="4"/>
      <c r="C21" s="6"/>
      <c r="D21" s="6"/>
      <c r="E21" s="6"/>
      <c r="F21" s="6"/>
    </row>
    <row r="22" spans="2:6" ht="15">
      <c r="B22" s="4"/>
      <c r="C22" s="6"/>
      <c r="D22" s="6"/>
      <c r="E22" s="6"/>
      <c r="F22" s="6"/>
    </row>
    <row r="23" spans="2:6" ht="15">
      <c r="B23" s="92" t="s">
        <v>16</v>
      </c>
      <c r="C23" s="92"/>
      <c r="D23" s="92"/>
      <c r="E23" s="92"/>
      <c r="F23" s="92"/>
    </row>
  </sheetData>
  <sheetProtection/>
  <mergeCells count="14">
    <mergeCell ref="D13:F13"/>
    <mergeCell ref="D14:F14"/>
    <mergeCell ref="D8:E8"/>
    <mergeCell ref="D7:E7"/>
    <mergeCell ref="B5:F5"/>
    <mergeCell ref="B3:F3"/>
    <mergeCell ref="B2:F2"/>
    <mergeCell ref="B23:F23"/>
    <mergeCell ref="B10:F10"/>
    <mergeCell ref="B11:F11"/>
    <mergeCell ref="B7:C7"/>
    <mergeCell ref="B8:C8"/>
    <mergeCell ref="B13:B15"/>
    <mergeCell ref="C13:C15"/>
  </mergeCells>
  <printOptions horizontalCentered="1"/>
  <pageMargins left="0.5905511811023623" right="0.5905511811023623" top="0.7874015748031497" bottom="0.7874015748031497" header="0" footer="0"/>
  <pageSetup fitToHeight="0" fitToWidth="1" horizontalDpi="600" verticalDpi="600" orientation="portrait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PageLayoutView="0" workbookViewId="0" topLeftCell="B4">
      <selection activeCell="N20" sqref="N20"/>
    </sheetView>
  </sheetViews>
  <sheetFormatPr defaultColWidth="11.00390625" defaultRowHeight="15"/>
  <cols>
    <col min="1" max="1" width="11.00390625" style="6" customWidth="1"/>
    <col min="2" max="2" width="6.421875" style="6" customWidth="1"/>
    <col min="3" max="4" width="11.00390625" style="6" customWidth="1"/>
    <col min="5" max="6" width="8.7109375" style="6" customWidth="1"/>
    <col min="7" max="7" width="5.8515625" style="6" customWidth="1"/>
    <col min="8" max="8" width="6.421875" style="6" customWidth="1"/>
    <col min="9" max="9" width="12.28125" style="6" customWidth="1"/>
    <col min="10" max="10" width="19.57421875" style="6" customWidth="1"/>
    <col min="11" max="16384" width="11.00390625" style="6" customWidth="1"/>
  </cols>
  <sheetData>
    <row r="2" spans="2:10" ht="12">
      <c r="B2" s="92" t="s">
        <v>51</v>
      </c>
      <c r="C2" s="92"/>
      <c r="D2" s="92"/>
      <c r="E2" s="92"/>
      <c r="F2" s="92"/>
      <c r="G2" s="92"/>
      <c r="H2" s="92"/>
      <c r="I2" s="92"/>
      <c r="J2" s="92"/>
    </row>
    <row r="3" spans="2:10" ht="12">
      <c r="B3" s="92" t="s">
        <v>63</v>
      </c>
      <c r="C3" s="92"/>
      <c r="D3" s="92"/>
      <c r="E3" s="92"/>
      <c r="F3" s="92"/>
      <c r="G3" s="92"/>
      <c r="H3" s="92"/>
      <c r="I3" s="92"/>
      <c r="J3" s="92"/>
    </row>
    <row r="4" ht="4.5" customHeight="1">
      <c r="B4" s="10"/>
    </row>
    <row r="5" spans="2:10" ht="32.25" customHeight="1">
      <c r="B5" s="91" t="s">
        <v>60</v>
      </c>
      <c r="C5" s="91"/>
      <c r="D5" s="91"/>
      <c r="E5" s="91"/>
      <c r="F5" s="91"/>
      <c r="G5" s="91"/>
      <c r="H5" s="91"/>
      <c r="I5" s="91"/>
      <c r="J5" s="91"/>
    </row>
    <row r="6" ht="5.25" customHeight="1">
      <c r="B6" s="3"/>
    </row>
    <row r="7" spans="2:10" s="136" customFormat="1" ht="31.5" customHeight="1">
      <c r="B7" s="133" t="s">
        <v>124</v>
      </c>
      <c r="C7" s="134"/>
      <c r="D7" s="135"/>
      <c r="E7" s="133"/>
      <c r="F7" s="134"/>
      <c r="G7" s="134"/>
      <c r="H7" s="135"/>
      <c r="I7" s="128" t="s">
        <v>6</v>
      </c>
      <c r="J7" s="128"/>
    </row>
    <row r="8" spans="2:10" s="136" customFormat="1" ht="31.5" customHeight="1">
      <c r="B8" s="133" t="s">
        <v>7</v>
      </c>
      <c r="C8" s="134"/>
      <c r="D8" s="135"/>
      <c r="E8" s="133"/>
      <c r="F8" s="134"/>
      <c r="G8" s="134"/>
      <c r="H8" s="135"/>
      <c r="I8" s="128"/>
      <c r="J8" s="128"/>
    </row>
    <row r="9" ht="12">
      <c r="B9" s="4"/>
    </row>
    <row r="10" spans="2:10" ht="21" customHeight="1">
      <c r="B10" s="11"/>
      <c r="C10" s="95" t="s">
        <v>33</v>
      </c>
      <c r="D10" s="97"/>
      <c r="E10" s="95" t="s">
        <v>34</v>
      </c>
      <c r="F10" s="96"/>
      <c r="G10" s="96"/>
      <c r="H10" s="96"/>
      <c r="I10" s="96"/>
      <c r="J10" s="97"/>
    </row>
    <row r="11" spans="2:10" ht="66" customHeight="1">
      <c r="B11" s="11" t="s">
        <v>64</v>
      </c>
      <c r="C11" s="95" t="str">
        <f>+'Anexo 6A Docs del Mueble'!D15</f>
        <v>Grupo 1:
 Mesas</v>
      </c>
      <c r="D11" s="97"/>
      <c r="E11" s="95" t="s">
        <v>69</v>
      </c>
      <c r="F11" s="96"/>
      <c r="G11" s="96"/>
      <c r="H11" s="96"/>
      <c r="I11" s="96"/>
      <c r="J11" s="97"/>
    </row>
    <row r="12" spans="2:10" ht="66" customHeight="1">
      <c r="B12" s="11" t="s">
        <v>65</v>
      </c>
      <c r="C12" s="95" t="str">
        <f>+'Anexo 6A Docs del Mueble'!E15</f>
        <v>Grupo 2:  
Mesas Especiales</v>
      </c>
      <c r="D12" s="97"/>
      <c r="E12" s="95" t="s">
        <v>69</v>
      </c>
      <c r="F12" s="96"/>
      <c r="G12" s="96"/>
      <c r="H12" s="96"/>
      <c r="I12" s="96"/>
      <c r="J12" s="97"/>
    </row>
    <row r="13" spans="2:10" ht="66" customHeight="1">
      <c r="B13" s="11">
        <v>3</v>
      </c>
      <c r="C13" s="95" t="str">
        <f>+'Anexo 6A Docs del Mueble'!F15</f>
        <v>Grupo 3: 
Sillas</v>
      </c>
      <c r="D13" s="97"/>
      <c r="E13" s="95" t="s">
        <v>69</v>
      </c>
      <c r="F13" s="96"/>
      <c r="G13" s="96"/>
      <c r="H13" s="96"/>
      <c r="I13" s="96"/>
      <c r="J13" s="97"/>
    </row>
    <row r="14" ht="9" customHeight="1">
      <c r="B14" s="12"/>
    </row>
    <row r="15" spans="2:10" ht="36.75" customHeight="1">
      <c r="B15" s="100" t="s">
        <v>17</v>
      </c>
      <c r="C15" s="13" t="s">
        <v>18</v>
      </c>
      <c r="D15" s="13" t="s">
        <v>20</v>
      </c>
      <c r="E15" s="100" t="s">
        <v>22</v>
      </c>
      <c r="F15" s="100"/>
      <c r="G15" s="100" t="s">
        <v>66</v>
      </c>
      <c r="H15" s="100"/>
      <c r="I15" s="13" t="s">
        <v>23</v>
      </c>
      <c r="J15" s="14" t="s">
        <v>67</v>
      </c>
    </row>
    <row r="16" spans="2:10" ht="26.25" customHeight="1">
      <c r="B16" s="100"/>
      <c r="C16" s="15" t="s">
        <v>19</v>
      </c>
      <c r="D16" s="15" t="s">
        <v>21</v>
      </c>
      <c r="E16" s="16" t="s">
        <v>68</v>
      </c>
      <c r="F16" s="16" t="s">
        <v>25</v>
      </c>
      <c r="G16" s="100"/>
      <c r="H16" s="100"/>
      <c r="I16" s="15" t="s">
        <v>21</v>
      </c>
      <c r="J16" s="15" t="s">
        <v>24</v>
      </c>
    </row>
    <row r="17" spans="2:10" ht="24">
      <c r="B17" s="100"/>
      <c r="C17" s="17"/>
      <c r="D17" s="17"/>
      <c r="E17" s="18" t="s">
        <v>26</v>
      </c>
      <c r="F17" s="18" t="s">
        <v>26</v>
      </c>
      <c r="G17" s="18" t="s">
        <v>27</v>
      </c>
      <c r="H17" s="18" t="s">
        <v>4</v>
      </c>
      <c r="I17" s="17"/>
      <c r="J17" s="17"/>
    </row>
    <row r="18" spans="2:10" ht="12">
      <c r="B18" s="19"/>
      <c r="C18" s="19"/>
      <c r="D18" s="19"/>
      <c r="E18" s="19"/>
      <c r="F18" s="19"/>
      <c r="G18" s="19"/>
      <c r="H18" s="7" t="s">
        <v>28</v>
      </c>
      <c r="I18" s="7" t="s">
        <v>29</v>
      </c>
      <c r="J18" s="7" t="s">
        <v>30</v>
      </c>
    </row>
    <row r="19" spans="2:10" ht="12">
      <c r="B19" s="20" t="s">
        <v>31</v>
      </c>
      <c r="C19" s="8"/>
      <c r="D19" s="8"/>
      <c r="E19" s="8"/>
      <c r="F19" s="8"/>
      <c r="G19" s="8"/>
      <c r="H19" s="19"/>
      <c r="I19" s="19"/>
      <c r="J19" s="21"/>
    </row>
    <row r="20" spans="2:10" ht="15.75" customHeight="1">
      <c r="B20" s="20">
        <v>2</v>
      </c>
      <c r="C20" s="8"/>
      <c r="D20" s="8"/>
      <c r="E20" s="8"/>
      <c r="F20" s="8"/>
      <c r="G20" s="8"/>
      <c r="H20" s="19"/>
      <c r="I20" s="19"/>
      <c r="J20" s="21"/>
    </row>
    <row r="21" spans="2:10" ht="14.25" customHeight="1">
      <c r="B21" s="20">
        <v>3</v>
      </c>
      <c r="C21" s="8"/>
      <c r="D21" s="8"/>
      <c r="E21" s="8"/>
      <c r="F21" s="8"/>
      <c r="G21" s="8"/>
      <c r="H21" s="19"/>
      <c r="I21" s="19"/>
      <c r="J21" s="21"/>
    </row>
    <row r="22" spans="2:10" ht="21" customHeight="1">
      <c r="B22" s="22"/>
      <c r="C22" s="22"/>
      <c r="D22" s="23"/>
      <c r="E22" s="22"/>
      <c r="F22" s="22"/>
      <c r="G22" s="22"/>
      <c r="H22" s="24"/>
      <c r="I22" s="25" t="s">
        <v>32</v>
      </c>
      <c r="J22" s="26"/>
    </row>
    <row r="23" ht="7.5" customHeight="1"/>
    <row r="24" spans="2:10" ht="22.5" customHeight="1">
      <c r="B24" s="101" t="s">
        <v>35</v>
      </c>
      <c r="C24" s="101"/>
      <c r="D24" s="101"/>
      <c r="E24" s="101"/>
      <c r="F24" s="101"/>
      <c r="G24" s="101"/>
      <c r="H24" s="101"/>
      <c r="I24" s="101"/>
      <c r="J24" s="101"/>
    </row>
    <row r="25" spans="2:3" ht="8.25" customHeight="1">
      <c r="B25" s="27"/>
      <c r="C25" s="28"/>
    </row>
    <row r="26" spans="2:10" ht="23.25" customHeight="1">
      <c r="B26" s="102" t="s">
        <v>36</v>
      </c>
      <c r="C26" s="102"/>
      <c r="D26" s="102"/>
      <c r="E26" s="102"/>
      <c r="F26" s="102"/>
      <c r="G26" s="102"/>
      <c r="H26" s="102"/>
      <c r="I26" s="102"/>
      <c r="J26" s="102"/>
    </row>
    <row r="27" spans="2:20" ht="21.75" customHeight="1">
      <c r="B27" s="102" t="s">
        <v>37</v>
      </c>
      <c r="C27" s="102"/>
      <c r="D27" s="102"/>
      <c r="E27" s="102"/>
      <c r="F27" s="102"/>
      <c r="G27" s="102" t="s">
        <v>38</v>
      </c>
      <c r="H27" s="102"/>
      <c r="I27" s="102"/>
      <c r="J27" s="102"/>
      <c r="T27" s="6">
        <f>54*50000</f>
        <v>2700000</v>
      </c>
    </row>
    <row r="28" spans="2:8" ht="58.5" customHeight="1">
      <c r="B28" s="98"/>
      <c r="C28" s="98"/>
      <c r="D28" s="98"/>
      <c r="E28" s="98"/>
      <c r="F28" s="98"/>
      <c r="G28" s="98"/>
      <c r="H28" s="98"/>
    </row>
    <row r="29" spans="2:8" ht="26.25" customHeight="1">
      <c r="B29" s="99" t="s">
        <v>43</v>
      </c>
      <c r="C29" s="99"/>
      <c r="D29" s="99"/>
      <c r="E29" s="99"/>
      <c r="F29" s="99"/>
      <c r="G29" s="99"/>
      <c r="H29" s="99"/>
    </row>
    <row r="30" spans="2:3" ht="12">
      <c r="B30" s="29"/>
      <c r="C30" s="30"/>
    </row>
  </sheetData>
  <sheetProtection/>
  <mergeCells count="26">
    <mergeCell ref="B29:H29"/>
    <mergeCell ref="B15:B17"/>
    <mergeCell ref="E15:F15"/>
    <mergeCell ref="G15:H16"/>
    <mergeCell ref="B24:J24"/>
    <mergeCell ref="B26:J26"/>
    <mergeCell ref="B27:F27"/>
    <mergeCell ref="G27:J27"/>
    <mergeCell ref="E10:J10"/>
    <mergeCell ref="B28:H28"/>
    <mergeCell ref="C10:D10"/>
    <mergeCell ref="C11:D11"/>
    <mergeCell ref="C12:D12"/>
    <mergeCell ref="C13:D13"/>
    <mergeCell ref="E8:H8"/>
    <mergeCell ref="B2:J2"/>
    <mergeCell ref="B3:J3"/>
    <mergeCell ref="B5:J5"/>
    <mergeCell ref="I7:J7"/>
    <mergeCell ref="B7:D7"/>
    <mergeCell ref="E7:H7"/>
    <mergeCell ref="I8:J8"/>
    <mergeCell ref="B8:D8"/>
    <mergeCell ref="E13:J13"/>
    <mergeCell ref="E11:J11"/>
    <mergeCell ref="E12:J12"/>
  </mergeCells>
  <printOptions horizontalCentered="1"/>
  <pageMargins left="0.5905511811023623" right="0.5905511811023623" top="0.7480314960629921" bottom="0.7874015748031497" header="0" footer="0"/>
  <pageSetup fitToHeight="0" fitToWidth="1" horizontalDpi="600" verticalDpi="600" orientation="portrait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1"/>
  <sheetViews>
    <sheetView zoomScalePageLayoutView="0" workbookViewId="0" topLeftCell="A1">
      <selection activeCell="B7" sqref="B7:C7"/>
    </sheetView>
  </sheetViews>
  <sheetFormatPr defaultColWidth="11.00390625" defaultRowHeight="15"/>
  <cols>
    <col min="1" max="1" width="11.00390625" style="1" customWidth="1"/>
    <col min="2" max="2" width="5.140625" style="1" customWidth="1"/>
    <col min="3" max="3" width="20.00390625" style="1" customWidth="1"/>
    <col min="4" max="4" width="18.00390625" style="1" customWidth="1"/>
    <col min="5" max="5" width="18.421875" style="1" customWidth="1"/>
    <col min="6" max="6" width="18.28125" style="1" customWidth="1"/>
    <col min="7" max="16384" width="11.00390625" style="1" customWidth="1"/>
  </cols>
  <sheetData>
    <row r="2" spans="2:6" ht="15">
      <c r="B2" s="92" t="s">
        <v>62</v>
      </c>
      <c r="C2" s="92"/>
      <c r="D2" s="92"/>
      <c r="E2" s="92"/>
      <c r="F2" s="92"/>
    </row>
    <row r="3" spans="2:6" ht="15">
      <c r="B3" s="92" t="s">
        <v>45</v>
      </c>
      <c r="C3" s="92"/>
      <c r="D3" s="92"/>
      <c r="E3" s="92"/>
      <c r="F3" s="92"/>
    </row>
    <row r="4" spans="2:6" ht="15">
      <c r="B4" s="5"/>
      <c r="C4" s="6"/>
      <c r="D4" s="6"/>
      <c r="E4" s="6"/>
      <c r="F4" s="6"/>
    </row>
    <row r="5" spans="2:6" ht="28.5" customHeight="1">
      <c r="B5" s="91" t="s">
        <v>46</v>
      </c>
      <c r="C5" s="91"/>
      <c r="D5" s="91"/>
      <c r="E5" s="91"/>
      <c r="F5" s="91"/>
    </row>
    <row r="6" spans="2:6" ht="15">
      <c r="B6" s="3"/>
      <c r="C6" s="6"/>
      <c r="D6" s="6"/>
      <c r="E6" s="6"/>
      <c r="F6" s="6"/>
    </row>
    <row r="7" spans="2:6" s="132" customFormat="1" ht="24" customHeight="1">
      <c r="B7" s="128" t="s">
        <v>120</v>
      </c>
      <c r="C7" s="128"/>
      <c r="D7" s="129"/>
      <c r="E7" s="130"/>
      <c r="F7" s="131" t="s">
        <v>6</v>
      </c>
    </row>
    <row r="8" spans="2:6" s="132" customFormat="1" ht="27.75" customHeight="1">
      <c r="B8" s="128" t="s">
        <v>7</v>
      </c>
      <c r="C8" s="128"/>
      <c r="D8" s="129"/>
      <c r="E8" s="130"/>
      <c r="F8" s="131" t="s">
        <v>8</v>
      </c>
    </row>
    <row r="9" spans="2:6" ht="15">
      <c r="B9" s="3"/>
      <c r="C9" s="6"/>
      <c r="D9" s="6"/>
      <c r="E9" s="6"/>
      <c r="F9" s="6"/>
    </row>
    <row r="10" spans="2:6" ht="26.25" customHeight="1">
      <c r="B10" s="93" t="s">
        <v>47</v>
      </c>
      <c r="C10" s="93"/>
      <c r="D10" s="93"/>
      <c r="E10" s="93"/>
      <c r="F10" s="93"/>
    </row>
    <row r="11" spans="2:6" ht="15">
      <c r="B11" s="3"/>
      <c r="C11" s="6"/>
      <c r="D11" s="6"/>
      <c r="E11" s="6"/>
      <c r="F11" s="6"/>
    </row>
    <row r="12" spans="2:6" ht="15" customHeight="1">
      <c r="B12" s="94"/>
      <c r="C12" s="94" t="s">
        <v>48</v>
      </c>
      <c r="D12" s="94" t="s">
        <v>1</v>
      </c>
      <c r="E12" s="94"/>
      <c r="F12" s="94"/>
    </row>
    <row r="13" spans="2:6" ht="15">
      <c r="B13" s="94"/>
      <c r="C13" s="94"/>
      <c r="D13" s="94" t="s">
        <v>2</v>
      </c>
      <c r="E13" s="94"/>
      <c r="F13" s="94"/>
    </row>
    <row r="14" spans="2:6" ht="41.25" customHeight="1">
      <c r="B14" s="94"/>
      <c r="C14" s="94"/>
      <c r="D14" s="8" t="str">
        <f>+'Anexo 6A Docs del Mueble'!D15</f>
        <v>Grupo 1:
 Mesas</v>
      </c>
      <c r="E14" s="8" t="str">
        <f>+'Anexo 6A Docs del Mueble'!E15</f>
        <v>Grupo 2:  
Mesas Especiales</v>
      </c>
      <c r="F14" s="8" t="str">
        <f>+'Anexo 6A Docs del Mueble'!F15</f>
        <v>Grupo 3: 
Sillas</v>
      </c>
    </row>
    <row r="15" spans="2:6" ht="33" customHeight="1">
      <c r="B15" s="8">
        <v>1</v>
      </c>
      <c r="C15" s="9" t="s">
        <v>49</v>
      </c>
      <c r="D15" s="8"/>
      <c r="E15" s="8"/>
      <c r="F15" s="8"/>
    </row>
    <row r="16" spans="2:6" ht="40.5" customHeight="1">
      <c r="B16" s="8">
        <v>2</v>
      </c>
      <c r="C16" s="9" t="s">
        <v>39</v>
      </c>
      <c r="D16" s="8"/>
      <c r="E16" s="8"/>
      <c r="F16" s="8"/>
    </row>
    <row r="17" spans="2:6" ht="35.25" customHeight="1">
      <c r="B17" s="8">
        <v>3</v>
      </c>
      <c r="C17" s="9" t="s">
        <v>40</v>
      </c>
      <c r="D17" s="8"/>
      <c r="E17" s="8"/>
      <c r="F17" s="8"/>
    </row>
    <row r="18" spans="2:6" ht="44.25" customHeight="1">
      <c r="B18" s="8">
        <v>4</v>
      </c>
      <c r="C18" s="9" t="s">
        <v>41</v>
      </c>
      <c r="D18" s="8"/>
      <c r="E18" s="8"/>
      <c r="F18" s="8"/>
    </row>
    <row r="19" ht="15">
      <c r="B19" s="2"/>
    </row>
    <row r="20" ht="15">
      <c r="B20" s="2"/>
    </row>
    <row r="21" spans="2:6" ht="15">
      <c r="B21" s="92" t="s">
        <v>16</v>
      </c>
      <c r="C21" s="92"/>
      <c r="D21" s="92"/>
      <c r="E21" s="92"/>
      <c r="F21" s="92"/>
    </row>
  </sheetData>
  <sheetProtection/>
  <mergeCells count="13">
    <mergeCell ref="B21:F21"/>
    <mergeCell ref="B12:B14"/>
    <mergeCell ref="C12:C14"/>
    <mergeCell ref="D12:F12"/>
    <mergeCell ref="D13:F13"/>
    <mergeCell ref="B8:C8"/>
    <mergeCell ref="B10:F10"/>
    <mergeCell ref="B2:F2"/>
    <mergeCell ref="B3:F3"/>
    <mergeCell ref="B5:F5"/>
    <mergeCell ref="B7:C7"/>
    <mergeCell ref="D7:E7"/>
    <mergeCell ref="D8:E8"/>
  </mergeCells>
  <printOptions horizontalCentered="1"/>
  <pageMargins left="0.5905511811023623" right="0.5905511811023623" top="0.7480314960629921" bottom="0.7874015748031497" header="0" footer="0"/>
  <pageSetup fitToHeight="0" fitToWidth="1" horizontalDpi="600" verticalDpi="600" orientation="portrait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2"/>
  <sheetViews>
    <sheetView zoomScalePageLayoutView="0" workbookViewId="0" topLeftCell="A1">
      <selection activeCell="B36" sqref="B36"/>
    </sheetView>
  </sheetViews>
  <sheetFormatPr defaultColWidth="11.00390625" defaultRowHeight="15"/>
  <cols>
    <col min="1" max="1" width="7.140625" style="6" customWidth="1"/>
    <col min="2" max="2" width="23.421875" style="6" customWidth="1"/>
    <col min="3" max="3" width="22.140625" style="6" customWidth="1"/>
    <col min="4" max="5" width="0.9921875" style="6" customWidth="1"/>
    <col min="6" max="6" width="19.421875" style="6" customWidth="1"/>
    <col min="7" max="16384" width="11.00390625" style="6" customWidth="1"/>
  </cols>
  <sheetData>
    <row r="2" spans="1:6" ht="12">
      <c r="A2" s="92" t="s">
        <v>44</v>
      </c>
      <c r="B2" s="92"/>
      <c r="C2" s="92"/>
      <c r="D2" s="92"/>
      <c r="E2" s="92"/>
      <c r="F2" s="92"/>
    </row>
    <row r="3" spans="1:6" ht="12">
      <c r="A3" s="92" t="s">
        <v>42</v>
      </c>
      <c r="B3" s="92"/>
      <c r="C3" s="92"/>
      <c r="D3" s="92"/>
      <c r="E3" s="92"/>
      <c r="F3" s="92"/>
    </row>
    <row r="4" ht="12">
      <c r="A4" s="5"/>
    </row>
    <row r="5" ht="12">
      <c r="A5" s="3"/>
    </row>
    <row r="6" spans="1:6" s="136" customFormat="1" ht="24" customHeight="1">
      <c r="A6" s="128" t="s">
        <v>120</v>
      </c>
      <c r="B6" s="128"/>
      <c r="C6" s="133" t="s">
        <v>58</v>
      </c>
      <c r="D6" s="134"/>
      <c r="F6" s="131" t="s">
        <v>6</v>
      </c>
    </row>
    <row r="7" spans="1:6" s="136" customFormat="1" ht="27.75" customHeight="1">
      <c r="A7" s="128" t="s">
        <v>7</v>
      </c>
      <c r="B7" s="128"/>
      <c r="C7" s="133"/>
      <c r="D7" s="134"/>
      <c r="F7" s="131"/>
    </row>
    <row r="8" ht="12">
      <c r="A8" s="3"/>
    </row>
    <row r="9" spans="1:3" s="35" customFormat="1" ht="11.25" customHeight="1" thickBot="1">
      <c r="A9" s="32"/>
      <c r="B9" s="33"/>
      <c r="C9" s="34"/>
    </row>
    <row r="10" spans="1:6" s="35" customFormat="1" ht="12.75" thickBot="1">
      <c r="A10" s="103" t="str">
        <f>+'Anexo 7 Maq y Eq'!D14</f>
        <v>Grupo 1:
 Mesas</v>
      </c>
      <c r="B10" s="104"/>
      <c r="C10" s="104"/>
      <c r="D10" s="104"/>
      <c r="E10" s="104"/>
      <c r="F10" s="105"/>
    </row>
    <row r="11" spans="1:6" s="35" customFormat="1" ht="5.25" customHeight="1">
      <c r="A11" s="36"/>
      <c r="B11" s="33"/>
      <c r="C11" s="31"/>
      <c r="F11" s="37"/>
    </row>
    <row r="12" spans="1:6" s="35" customFormat="1" ht="6.75" customHeight="1">
      <c r="A12" s="38"/>
      <c r="B12" s="39"/>
      <c r="C12" s="30"/>
      <c r="F12" s="37"/>
    </row>
    <row r="13" spans="1:6" s="35" customFormat="1" ht="12">
      <c r="A13" s="38"/>
      <c r="B13" s="39" t="s">
        <v>52</v>
      </c>
      <c r="C13" s="40" t="s">
        <v>5</v>
      </c>
      <c r="F13" s="37"/>
    </row>
    <row r="14" spans="1:6" s="35" customFormat="1" ht="12">
      <c r="A14" s="38"/>
      <c r="B14" s="39" t="s">
        <v>53</v>
      </c>
      <c r="C14" s="40" t="s">
        <v>5</v>
      </c>
      <c r="F14" s="37"/>
    </row>
    <row r="15" spans="1:6" s="35" customFormat="1" ht="12">
      <c r="A15" s="38"/>
      <c r="B15" s="39" t="s">
        <v>54</v>
      </c>
      <c r="C15" s="40" t="s">
        <v>5</v>
      </c>
      <c r="F15" s="37"/>
    </row>
    <row r="16" spans="1:6" s="35" customFormat="1" ht="12">
      <c r="A16" s="38"/>
      <c r="B16" s="39" t="s">
        <v>3</v>
      </c>
      <c r="C16" s="40" t="s">
        <v>5</v>
      </c>
      <c r="F16" s="37"/>
    </row>
    <row r="17" spans="1:3" s="35" customFormat="1" ht="27" customHeight="1">
      <c r="A17" s="38"/>
      <c r="B17" s="41" t="s">
        <v>55</v>
      </c>
      <c r="C17" s="40" t="s">
        <v>5</v>
      </c>
    </row>
    <row r="18" spans="1:6" s="35" customFormat="1" ht="15.75" customHeight="1" thickBot="1">
      <c r="A18" s="42"/>
      <c r="C18" s="30"/>
      <c r="F18" s="37"/>
    </row>
    <row r="19" spans="1:6" s="35" customFormat="1" ht="12.75" thickBot="1">
      <c r="A19" s="103" t="str">
        <f>+'Anexo 7 Maq y Eq'!E14</f>
        <v>Grupo 2:  
Mesas Especiales</v>
      </c>
      <c r="B19" s="104"/>
      <c r="C19" s="104"/>
      <c r="D19" s="104"/>
      <c r="E19" s="104"/>
      <c r="F19" s="105"/>
    </row>
    <row r="20" spans="1:6" s="35" customFormat="1" ht="6" customHeight="1">
      <c r="A20" s="42"/>
      <c r="C20" s="31"/>
      <c r="F20" s="37"/>
    </row>
    <row r="21" spans="1:6" s="35" customFormat="1" ht="6.75" customHeight="1">
      <c r="A21" s="38"/>
      <c r="B21" s="39"/>
      <c r="C21" s="30"/>
      <c r="F21" s="37"/>
    </row>
    <row r="22" spans="1:6" s="35" customFormat="1" ht="12">
      <c r="A22" s="38"/>
      <c r="B22" s="39" t="s">
        <v>52</v>
      </c>
      <c r="C22" s="40" t="s">
        <v>5</v>
      </c>
      <c r="F22" s="37"/>
    </row>
    <row r="23" spans="1:6" s="35" customFormat="1" ht="12">
      <c r="A23" s="38"/>
      <c r="B23" s="39" t="s">
        <v>53</v>
      </c>
      <c r="C23" s="40" t="s">
        <v>5</v>
      </c>
      <c r="F23" s="37"/>
    </row>
    <row r="24" spans="1:6" s="35" customFormat="1" ht="12">
      <c r="A24" s="38"/>
      <c r="B24" s="39" t="s">
        <v>54</v>
      </c>
      <c r="C24" s="40" t="s">
        <v>5</v>
      </c>
      <c r="F24" s="37"/>
    </row>
    <row r="25" spans="1:6" s="35" customFormat="1" ht="12">
      <c r="A25" s="38"/>
      <c r="B25" s="39" t="s">
        <v>3</v>
      </c>
      <c r="C25" s="40" t="s">
        <v>5</v>
      </c>
      <c r="F25" s="37"/>
    </row>
    <row r="26" spans="1:6" s="45" customFormat="1" ht="24.75" customHeight="1">
      <c r="A26" s="43"/>
      <c r="B26" s="44" t="s">
        <v>56</v>
      </c>
      <c r="C26" s="40" t="s">
        <v>5</v>
      </c>
      <c r="F26" s="35"/>
    </row>
    <row r="27" spans="1:6" s="35" customFormat="1" ht="19.5" customHeight="1" thickBot="1">
      <c r="A27" s="42"/>
      <c r="C27" s="30"/>
      <c r="F27" s="37"/>
    </row>
    <row r="28" spans="1:6" s="35" customFormat="1" ht="12.75" thickBot="1">
      <c r="A28" s="103" t="str">
        <f>+'Anexo 7 Maq y Eq'!F14</f>
        <v>Grupo 3: 
Sillas</v>
      </c>
      <c r="B28" s="104"/>
      <c r="C28" s="104"/>
      <c r="D28" s="104"/>
      <c r="E28" s="104"/>
      <c r="F28" s="105"/>
    </row>
    <row r="29" spans="1:6" s="35" customFormat="1" ht="5.25" customHeight="1">
      <c r="A29" s="36"/>
      <c r="B29" s="33"/>
      <c r="C29" s="31"/>
      <c r="F29" s="37"/>
    </row>
    <row r="30" spans="1:6" s="35" customFormat="1" ht="6.75" customHeight="1">
      <c r="A30" s="38"/>
      <c r="B30" s="39"/>
      <c r="C30" s="30"/>
      <c r="F30" s="37"/>
    </row>
    <row r="31" spans="1:6" s="35" customFormat="1" ht="12">
      <c r="A31" s="38"/>
      <c r="B31" s="39" t="s">
        <v>52</v>
      </c>
      <c r="C31" s="40" t="s">
        <v>5</v>
      </c>
      <c r="F31" s="37"/>
    </row>
    <row r="32" spans="1:6" s="35" customFormat="1" ht="12">
      <c r="A32" s="38"/>
      <c r="B32" s="39" t="s">
        <v>53</v>
      </c>
      <c r="C32" s="40" t="s">
        <v>5</v>
      </c>
      <c r="F32" s="37"/>
    </row>
    <row r="33" spans="1:6" s="35" customFormat="1" ht="12">
      <c r="A33" s="38"/>
      <c r="B33" s="39" t="s">
        <v>54</v>
      </c>
      <c r="C33" s="40" t="s">
        <v>5</v>
      </c>
      <c r="F33" s="37"/>
    </row>
    <row r="34" spans="1:6" s="35" customFormat="1" ht="12">
      <c r="A34" s="38"/>
      <c r="B34" s="39" t="s">
        <v>3</v>
      </c>
      <c r="C34" s="40" t="s">
        <v>5</v>
      </c>
      <c r="F34" s="37"/>
    </row>
    <row r="35" spans="1:3" s="35" customFormat="1" ht="27" customHeight="1">
      <c r="A35" s="38"/>
      <c r="B35" s="41" t="s">
        <v>57</v>
      </c>
      <c r="C35" s="40" t="s">
        <v>5</v>
      </c>
    </row>
    <row r="36" spans="1:6" s="35" customFormat="1" ht="15.75" customHeight="1">
      <c r="A36" s="42"/>
      <c r="C36" s="30"/>
      <c r="F36" s="37"/>
    </row>
    <row r="38" spans="1:6" ht="23.25" customHeight="1">
      <c r="A38" s="106" t="s">
        <v>36</v>
      </c>
      <c r="B38" s="107"/>
      <c r="C38" s="107"/>
      <c r="D38" s="107"/>
      <c r="E38" s="107"/>
      <c r="F38" s="108"/>
    </row>
    <row r="39" spans="1:6" ht="21.75" customHeight="1">
      <c r="A39" s="102" t="s">
        <v>37</v>
      </c>
      <c r="B39" s="102"/>
      <c r="C39" s="102"/>
      <c r="E39" s="102" t="s">
        <v>38</v>
      </c>
      <c r="F39" s="102"/>
    </row>
    <row r="40" spans="1:5" ht="12">
      <c r="A40" s="27"/>
      <c r="B40" s="28"/>
      <c r="E40" s="46"/>
    </row>
    <row r="41" spans="1:4" ht="58.5" customHeight="1">
      <c r="A41" s="110"/>
      <c r="B41" s="110"/>
      <c r="C41" s="110"/>
      <c r="D41" s="110"/>
    </row>
    <row r="42" spans="1:4" ht="26.25" customHeight="1">
      <c r="A42" s="109" t="s">
        <v>43</v>
      </c>
      <c r="B42" s="109"/>
      <c r="C42" s="109"/>
      <c r="D42" s="109"/>
    </row>
  </sheetData>
  <sheetProtection/>
  <mergeCells count="14">
    <mergeCell ref="A42:D42"/>
    <mergeCell ref="C6:D6"/>
    <mergeCell ref="C7:D7"/>
    <mergeCell ref="A3:F3"/>
    <mergeCell ref="A39:C39"/>
    <mergeCell ref="E39:F39"/>
    <mergeCell ref="A41:D41"/>
    <mergeCell ref="A28:F28"/>
    <mergeCell ref="A38:F38"/>
    <mergeCell ref="A2:F2"/>
    <mergeCell ref="A7:B7"/>
    <mergeCell ref="A10:F10"/>
    <mergeCell ref="A19:F19"/>
    <mergeCell ref="A6:B6"/>
  </mergeCells>
  <printOptions horizontalCentered="1"/>
  <pageMargins left="0.5905511811023623" right="0.5905511811023623" top="0.7480314960629921" bottom="0.7874015748031497" header="0" footer="0"/>
  <pageSetup fitToHeight="0" fitToWidth="1" horizontalDpi="600" verticalDpi="600" orientation="portrait" r:id="rId1"/>
  <headerFooter alignWithMargins="0"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35"/>
  <sheetViews>
    <sheetView tabSelected="1" zoomScalePageLayoutView="0" workbookViewId="0" topLeftCell="A1">
      <selection activeCell="V16" sqref="V16"/>
    </sheetView>
  </sheetViews>
  <sheetFormatPr defaultColWidth="11.421875" defaultRowHeight="15"/>
  <cols>
    <col min="1" max="1" width="11.421875" style="34" customWidth="1"/>
    <col min="2" max="2" width="8.7109375" style="34" bestFit="1" customWidth="1"/>
    <col min="3" max="3" width="7.7109375" style="34" customWidth="1"/>
    <col min="4" max="4" width="33.421875" style="34" bestFit="1" customWidth="1"/>
    <col min="5" max="6" width="11.421875" style="34" customWidth="1"/>
    <col min="7" max="7" width="19.00390625" style="34" customWidth="1"/>
    <col min="8" max="8" width="22.7109375" style="34" customWidth="1"/>
    <col min="9" max="10" width="11.421875" style="34" customWidth="1"/>
    <col min="11" max="16" width="11.421875" style="34" hidden="1" customWidth="1"/>
    <col min="17" max="17" width="11.28125" style="34" hidden="1" customWidth="1"/>
    <col min="18" max="20" width="11.421875" style="34" hidden="1" customWidth="1"/>
    <col min="21" max="16384" width="11.421875" style="34" customWidth="1"/>
  </cols>
  <sheetData>
    <row r="2" ht="12.75" thickBot="1"/>
    <row r="3" spans="2:8" ht="12">
      <c r="B3" s="118" t="s">
        <v>70</v>
      </c>
      <c r="C3" s="119"/>
      <c r="D3" s="119"/>
      <c r="E3" s="119"/>
      <c r="F3" s="119"/>
      <c r="G3" s="119"/>
      <c r="H3" s="120"/>
    </row>
    <row r="4" spans="2:8" ht="12">
      <c r="B4" s="121" t="s">
        <v>117</v>
      </c>
      <c r="C4" s="122"/>
      <c r="D4" s="122"/>
      <c r="E4" s="122"/>
      <c r="F4" s="122"/>
      <c r="G4" s="122"/>
      <c r="H4" s="123"/>
    </row>
    <row r="5" spans="2:8" ht="12">
      <c r="B5" s="121" t="s">
        <v>71</v>
      </c>
      <c r="C5" s="122"/>
      <c r="D5" s="122"/>
      <c r="E5" s="122"/>
      <c r="F5" s="122"/>
      <c r="G5" s="122"/>
      <c r="H5" s="123"/>
    </row>
    <row r="6" spans="2:8" ht="12">
      <c r="B6" s="124" t="s">
        <v>116</v>
      </c>
      <c r="C6" s="125"/>
      <c r="D6" s="125"/>
      <c r="E6" s="125"/>
      <c r="F6" s="125"/>
      <c r="G6" s="125"/>
      <c r="H6" s="126"/>
    </row>
    <row r="7" spans="2:8" ht="12">
      <c r="B7" s="127" t="s">
        <v>134</v>
      </c>
      <c r="C7" s="125"/>
      <c r="D7" s="125"/>
      <c r="E7" s="125"/>
      <c r="F7" s="125"/>
      <c r="G7" s="125"/>
      <c r="H7" s="126"/>
    </row>
    <row r="8" spans="2:8" ht="12">
      <c r="B8" s="47"/>
      <c r="C8" s="48"/>
      <c r="D8" s="48"/>
      <c r="E8" s="48"/>
      <c r="F8" s="49"/>
      <c r="G8" s="50"/>
      <c r="H8" s="51"/>
    </row>
    <row r="9" spans="2:8" ht="24.75" thickBot="1">
      <c r="B9" s="52" t="s">
        <v>72</v>
      </c>
      <c r="C9" s="53" t="s">
        <v>73</v>
      </c>
      <c r="D9" s="53" t="s">
        <v>74</v>
      </c>
      <c r="E9" s="53" t="s">
        <v>75</v>
      </c>
      <c r="F9" s="53" t="s">
        <v>76</v>
      </c>
      <c r="G9" s="53" t="s">
        <v>77</v>
      </c>
      <c r="H9" s="54" t="s">
        <v>78</v>
      </c>
    </row>
    <row r="10" spans="2:8" ht="12">
      <c r="B10" s="113" t="s">
        <v>135</v>
      </c>
      <c r="C10" s="114"/>
      <c r="D10" s="115"/>
      <c r="E10" s="55"/>
      <c r="F10" s="55"/>
      <c r="G10" s="55"/>
      <c r="H10" s="56"/>
    </row>
    <row r="11" spans="2:8" ht="12">
      <c r="B11" s="139" t="s">
        <v>79</v>
      </c>
      <c r="C11" s="49" t="s">
        <v>98</v>
      </c>
      <c r="D11" s="137" t="s">
        <v>90</v>
      </c>
      <c r="E11" s="138" t="s">
        <v>80</v>
      </c>
      <c r="F11" s="138">
        <v>1</v>
      </c>
      <c r="G11" s="57"/>
      <c r="H11" s="58">
        <f>+G11*F11</f>
        <v>0</v>
      </c>
    </row>
    <row r="12" spans="2:8" ht="12">
      <c r="B12" s="139" t="s">
        <v>81</v>
      </c>
      <c r="C12" s="49" t="s">
        <v>89</v>
      </c>
      <c r="D12" s="137" t="s">
        <v>90</v>
      </c>
      <c r="E12" s="138" t="s">
        <v>80</v>
      </c>
      <c r="F12" s="138">
        <v>2</v>
      </c>
      <c r="G12" s="57"/>
      <c r="H12" s="58">
        <f aca="true" t="shared" si="0" ref="H12:H19">+G12*F12</f>
        <v>0</v>
      </c>
    </row>
    <row r="13" spans="2:8" ht="12">
      <c r="B13" s="139" t="s">
        <v>82</v>
      </c>
      <c r="C13" s="49" t="s">
        <v>91</v>
      </c>
      <c r="D13" s="137" t="s">
        <v>92</v>
      </c>
      <c r="E13" s="138" t="s">
        <v>80</v>
      </c>
      <c r="F13" s="138">
        <v>2</v>
      </c>
      <c r="G13" s="57"/>
      <c r="H13" s="58">
        <f t="shared" si="0"/>
        <v>0</v>
      </c>
    </row>
    <row r="14" spans="2:8" ht="12">
      <c r="B14" s="139" t="s">
        <v>83</v>
      </c>
      <c r="C14" s="49" t="s">
        <v>109</v>
      </c>
      <c r="D14" s="137" t="s">
        <v>110</v>
      </c>
      <c r="E14" s="138" t="s">
        <v>80</v>
      </c>
      <c r="F14" s="138">
        <v>5</v>
      </c>
      <c r="G14" s="57"/>
      <c r="H14" s="58">
        <f t="shared" si="0"/>
        <v>0</v>
      </c>
    </row>
    <row r="15" spans="2:8" ht="12">
      <c r="B15" s="139" t="s">
        <v>125</v>
      </c>
      <c r="C15" s="49" t="s">
        <v>99</v>
      </c>
      <c r="D15" s="137" t="s">
        <v>100</v>
      </c>
      <c r="E15" s="49" t="s">
        <v>80</v>
      </c>
      <c r="F15" s="49">
        <v>2</v>
      </c>
      <c r="G15" s="57"/>
      <c r="H15" s="58">
        <f t="shared" si="0"/>
        <v>0</v>
      </c>
    </row>
    <row r="16" spans="2:8" ht="12">
      <c r="B16" s="139" t="s">
        <v>126</v>
      </c>
      <c r="C16" s="49" t="s">
        <v>112</v>
      </c>
      <c r="D16" s="137" t="s">
        <v>113</v>
      </c>
      <c r="E16" s="138" t="s">
        <v>80</v>
      </c>
      <c r="F16" s="138">
        <v>7</v>
      </c>
      <c r="G16" s="57"/>
      <c r="H16" s="58">
        <f t="shared" si="0"/>
        <v>0</v>
      </c>
    </row>
    <row r="17" spans="2:8" ht="12">
      <c r="B17" s="139" t="s">
        <v>127</v>
      </c>
      <c r="C17" s="49" t="s">
        <v>107</v>
      </c>
      <c r="D17" s="137" t="s">
        <v>108</v>
      </c>
      <c r="E17" s="138" t="s">
        <v>80</v>
      </c>
      <c r="F17" s="138">
        <v>2</v>
      </c>
      <c r="G17" s="57"/>
      <c r="H17" s="58">
        <f t="shared" si="0"/>
        <v>0</v>
      </c>
    </row>
    <row r="18" spans="2:8" ht="12">
      <c r="B18" s="139" t="s">
        <v>128</v>
      </c>
      <c r="C18" s="49" t="s">
        <v>93</v>
      </c>
      <c r="D18" s="137" t="s">
        <v>94</v>
      </c>
      <c r="E18" s="138" t="s">
        <v>80</v>
      </c>
      <c r="F18" s="138">
        <v>1</v>
      </c>
      <c r="G18" s="57"/>
      <c r="H18" s="58">
        <f t="shared" si="0"/>
        <v>0</v>
      </c>
    </row>
    <row r="19" spans="2:8" ht="12.75" thickBot="1">
      <c r="B19" s="139" t="s">
        <v>129</v>
      </c>
      <c r="C19" s="49" t="s">
        <v>103</v>
      </c>
      <c r="D19" s="137" t="s">
        <v>104</v>
      </c>
      <c r="E19" s="138" t="s">
        <v>80</v>
      </c>
      <c r="F19" s="138">
        <v>1</v>
      </c>
      <c r="G19" s="57"/>
      <c r="H19" s="58">
        <f t="shared" si="0"/>
        <v>0</v>
      </c>
    </row>
    <row r="20" spans="2:8" ht="12.75" thickBot="1">
      <c r="B20" s="60"/>
      <c r="C20" s="67"/>
      <c r="D20" s="68"/>
      <c r="E20" s="69"/>
      <c r="F20" s="82"/>
      <c r="G20" s="75" t="s">
        <v>84</v>
      </c>
      <c r="H20" s="76">
        <f>SUM(H11:H19)</f>
        <v>0</v>
      </c>
    </row>
    <row r="21" spans="2:8" ht="12">
      <c r="B21" s="113" t="s">
        <v>136</v>
      </c>
      <c r="C21" s="114"/>
      <c r="D21" s="115"/>
      <c r="E21" s="64"/>
      <c r="F21" s="64"/>
      <c r="G21" s="65"/>
      <c r="H21" s="66"/>
    </row>
    <row r="22" spans="2:8" ht="12">
      <c r="B22" s="47" t="s">
        <v>85</v>
      </c>
      <c r="C22" s="49" t="s">
        <v>95</v>
      </c>
      <c r="D22" s="48" t="s">
        <v>118</v>
      </c>
      <c r="E22" s="49" t="s">
        <v>80</v>
      </c>
      <c r="F22" s="49">
        <v>1</v>
      </c>
      <c r="G22" s="59"/>
      <c r="H22" s="58">
        <f>+G22*F22</f>
        <v>0</v>
      </c>
    </row>
    <row r="23" spans="2:8" ht="12">
      <c r="B23" s="47" t="s">
        <v>130</v>
      </c>
      <c r="C23" s="49" t="s">
        <v>105</v>
      </c>
      <c r="D23" s="48" t="s">
        <v>106</v>
      </c>
      <c r="E23" s="49" t="s">
        <v>80</v>
      </c>
      <c r="F23" s="49">
        <v>2</v>
      </c>
      <c r="G23" s="59"/>
      <c r="H23" s="58">
        <f>+G23*F23</f>
        <v>0</v>
      </c>
    </row>
    <row r="24" spans="2:8" ht="12">
      <c r="B24" s="47" t="s">
        <v>131</v>
      </c>
      <c r="C24" s="49" t="s">
        <v>111</v>
      </c>
      <c r="D24" s="48" t="s">
        <v>106</v>
      </c>
      <c r="E24" s="49" t="s">
        <v>80</v>
      </c>
      <c r="F24" s="49">
        <v>1</v>
      </c>
      <c r="G24" s="59"/>
      <c r="H24" s="58">
        <f>+G24*F24</f>
        <v>0</v>
      </c>
    </row>
    <row r="25" spans="2:8" ht="12">
      <c r="B25" s="47" t="s">
        <v>132</v>
      </c>
      <c r="C25" s="49" t="s">
        <v>96</v>
      </c>
      <c r="D25" s="48" t="s">
        <v>97</v>
      </c>
      <c r="E25" s="49" t="s">
        <v>80</v>
      </c>
      <c r="F25" s="49">
        <v>1</v>
      </c>
      <c r="G25" s="59"/>
      <c r="H25" s="58">
        <f>+G25*F25</f>
        <v>0</v>
      </c>
    </row>
    <row r="26" spans="2:8" ht="12.75" thickBot="1">
      <c r="B26" s="47" t="s">
        <v>133</v>
      </c>
      <c r="C26" s="49" t="s">
        <v>101</v>
      </c>
      <c r="D26" s="48" t="s">
        <v>102</v>
      </c>
      <c r="E26" s="49" t="s">
        <v>80</v>
      </c>
      <c r="F26" s="49">
        <v>1</v>
      </c>
      <c r="G26" s="59"/>
      <c r="H26" s="58">
        <f>+G26*F26</f>
        <v>0</v>
      </c>
    </row>
    <row r="27" spans="2:8" ht="12.75" thickBot="1">
      <c r="B27" s="70"/>
      <c r="C27" s="86"/>
      <c r="D27" s="71"/>
      <c r="E27" s="86"/>
      <c r="F27" s="86"/>
      <c r="G27" s="72" t="s">
        <v>84</v>
      </c>
      <c r="H27" s="73">
        <f>SUM(H22:H26)</f>
        <v>0</v>
      </c>
    </row>
    <row r="28" spans="2:8" ht="12">
      <c r="B28" s="116" t="s">
        <v>137</v>
      </c>
      <c r="C28" s="117"/>
      <c r="D28" s="117"/>
      <c r="E28" s="64"/>
      <c r="F28" s="64"/>
      <c r="G28" s="65"/>
      <c r="H28" s="66"/>
    </row>
    <row r="29" spans="2:8" ht="12.75" thickBot="1">
      <c r="B29" s="47" t="s">
        <v>88</v>
      </c>
      <c r="C29" s="49" t="s">
        <v>86</v>
      </c>
      <c r="D29" s="48" t="s">
        <v>87</v>
      </c>
      <c r="E29" s="49" t="s">
        <v>80</v>
      </c>
      <c r="F29" s="49">
        <v>944</v>
      </c>
      <c r="G29" s="59"/>
      <c r="H29" s="58">
        <f>+G29*F29</f>
        <v>0</v>
      </c>
    </row>
    <row r="30" spans="2:8" ht="12.75" thickBot="1">
      <c r="B30" s="74"/>
      <c r="C30" s="61"/>
      <c r="D30" s="62"/>
      <c r="E30" s="61"/>
      <c r="F30" s="61"/>
      <c r="G30" s="75" t="s">
        <v>84</v>
      </c>
      <c r="H30" s="76">
        <f>SUM(H29:H29)</f>
        <v>0</v>
      </c>
    </row>
    <row r="31" spans="2:17" ht="17.25" thickBot="1">
      <c r="B31" s="83"/>
      <c r="C31" s="71"/>
      <c r="D31" s="71"/>
      <c r="E31" s="84"/>
      <c r="F31" s="84"/>
      <c r="K31" s="87"/>
      <c r="L31" s="87"/>
      <c r="M31" s="87"/>
      <c r="N31" s="87"/>
      <c r="O31" s="111" t="s">
        <v>115</v>
      </c>
      <c r="P31" s="112"/>
      <c r="Q31" s="85" t="e">
        <f>SUM(#REF!)</f>
        <v>#REF!</v>
      </c>
    </row>
    <row r="32" spans="2:17" ht="17.25" thickBot="1">
      <c r="B32" s="83"/>
      <c r="C32" s="71"/>
      <c r="D32" s="71"/>
      <c r="E32" s="84"/>
      <c r="F32" s="84"/>
      <c r="K32" s="88"/>
      <c r="L32" s="89"/>
      <c r="M32" s="89"/>
      <c r="N32" s="90"/>
      <c r="O32" s="111" t="s">
        <v>119</v>
      </c>
      <c r="P32" s="112"/>
      <c r="Q32" s="85" t="e">
        <f>Q31*1.16</f>
        <v>#REF!</v>
      </c>
    </row>
    <row r="33" spans="2:8" ht="12">
      <c r="B33" s="83"/>
      <c r="C33" s="71"/>
      <c r="D33" s="71"/>
      <c r="E33" s="84"/>
      <c r="F33" s="84"/>
      <c r="G33" s="77" t="s">
        <v>78</v>
      </c>
      <c r="H33" s="78">
        <f>+H20+H27+H30</f>
        <v>0</v>
      </c>
    </row>
    <row r="34" spans="7:8" ht="12">
      <c r="G34" s="79" t="s">
        <v>114</v>
      </c>
      <c r="H34" s="80">
        <f>+H33*0.16</f>
        <v>0</v>
      </c>
    </row>
    <row r="35" spans="7:8" ht="12.75" thickBot="1">
      <c r="G35" s="81" t="s">
        <v>115</v>
      </c>
      <c r="H35" s="63">
        <f>+H33+H34</f>
        <v>0</v>
      </c>
    </row>
  </sheetData>
  <sheetProtection/>
  <mergeCells count="10">
    <mergeCell ref="B3:H3"/>
    <mergeCell ref="B4:H4"/>
    <mergeCell ref="B5:H5"/>
    <mergeCell ref="B6:H6"/>
    <mergeCell ref="B7:H7"/>
    <mergeCell ref="B10:D10"/>
    <mergeCell ref="O31:P31"/>
    <mergeCell ref="O32:P32"/>
    <mergeCell ref="B21:D21"/>
    <mergeCell ref="B28:D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8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HildaLu</dc:creator>
  <cp:keywords/>
  <dc:description/>
  <cp:lastModifiedBy>JAPP</cp:lastModifiedBy>
  <cp:lastPrinted>2014-11-04T05:51:13Z</cp:lastPrinted>
  <dcterms:created xsi:type="dcterms:W3CDTF">2008-03-24T13:08:03Z</dcterms:created>
  <dcterms:modified xsi:type="dcterms:W3CDTF">2014-11-04T05:52:59Z</dcterms:modified>
  <cp:category/>
  <cp:version/>
  <cp:contentType/>
  <cp:contentStatus/>
</cp:coreProperties>
</file>